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froneberg/Documents/seventhings/Circularity Hub/Excels/"/>
    </mc:Choice>
  </mc:AlternateContent>
  <xr:revisionPtr revIDLastSave="0" documentId="13_ncr:1_{DB495269-1E29-6D42-8F60-C46DBD8F8BDE}" xr6:coauthVersionLast="47" xr6:coauthVersionMax="47" xr10:uidLastSave="{00000000-0000-0000-0000-000000000000}"/>
  <bookViews>
    <workbookView xWindow="-37300" yWindow="-2280" windowWidth="28040" windowHeight="17360" xr2:uid="{5CB988D5-FB0F-C545-8583-0EDE949669E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42" i="1"/>
  <c r="D43" i="1"/>
  <c r="D44" i="1"/>
  <c r="D41" i="1"/>
  <c r="C39" i="1"/>
  <c r="D38" i="1"/>
  <c r="D37" i="1"/>
  <c r="D36" i="1"/>
  <c r="C34" i="1"/>
  <c r="D33" i="1"/>
  <c r="D32" i="1"/>
  <c r="D34" i="1" s="1"/>
  <c r="D30" i="1"/>
  <c r="D31" i="1"/>
  <c r="D29" i="1"/>
  <c r="C27" i="1"/>
  <c r="D26" i="1"/>
  <c r="D25" i="1"/>
  <c r="D19" i="1"/>
  <c r="D20" i="1"/>
  <c r="D21" i="1"/>
  <c r="D22" i="1"/>
  <c r="D23" i="1"/>
  <c r="D24" i="1"/>
  <c r="D18" i="1"/>
  <c r="C16" i="1"/>
  <c r="D6" i="1"/>
  <c r="D7" i="1"/>
  <c r="D8" i="1"/>
  <c r="D9" i="1"/>
  <c r="D10" i="1"/>
  <c r="D11" i="1"/>
  <c r="D12" i="1"/>
  <c r="D13" i="1"/>
  <c r="D14" i="1"/>
  <c r="D15" i="1"/>
  <c r="D5" i="1"/>
  <c r="D39" i="1" l="1"/>
  <c r="D27" i="1"/>
  <c r="D16" i="1"/>
  <c r="D45" i="1"/>
</calcChain>
</file>

<file path=xl/sharedStrings.xml><?xml version="1.0" encoding="utf-8"?>
<sst xmlns="http://schemas.openxmlformats.org/spreadsheetml/2006/main" count="109" uniqueCount="59">
  <si>
    <t>Kategorie</t>
  </si>
  <si>
    <t>Inventar</t>
  </si>
  <si>
    <t>Einsparung bei Refurbishment</t>
  </si>
  <si>
    <t>Möbel</t>
  </si>
  <si>
    <t>Schreibtisch</t>
  </si>
  <si>
    <t>Rollcontainer</t>
  </si>
  <si>
    <t>Sideboard</t>
  </si>
  <si>
    <t>Aktenschrank</t>
  </si>
  <si>
    <t>Aktenregal</t>
  </si>
  <si>
    <t>Bürodrehstuhl</t>
  </si>
  <si>
    <t>Besucher</t>
  </si>
  <si>
    <t>Stapelstuhl</t>
  </si>
  <si>
    <t>Konferenztisch</t>
  </si>
  <si>
    <t>Quelle</t>
  </si>
  <si>
    <t>https://weitergeben.org/zahlen-statistiken/co2-emissionen-der-moebelbranche/</t>
  </si>
  <si>
    <t>Tisch rund</t>
  </si>
  <si>
    <t>Tisch klein</t>
  </si>
  <si>
    <t>in kg CO2e</t>
  </si>
  <si>
    <t>(-10%, da zstzl. Emissionen)</t>
  </si>
  <si>
    <t>Kategorie Möbel</t>
  </si>
  <si>
    <t>Desktop PC</t>
  </si>
  <si>
    <t>IT</t>
  </si>
  <si>
    <t>Laptop</t>
  </si>
  <si>
    <t>Monitor</t>
  </si>
  <si>
    <t>Fernseher</t>
  </si>
  <si>
    <t>Tablet</t>
  </si>
  <si>
    <t>Sprachassistent</t>
  </si>
  <si>
    <t>Spielekonsole</t>
  </si>
  <si>
    <t>Smartphone</t>
  </si>
  <si>
    <t>Router</t>
  </si>
  <si>
    <t>https://www.oeko.de/fileadmin/oekodoc/Digitaler-CO2-Fussabdruck.pdf</t>
  </si>
  <si>
    <t>Kategorie IT</t>
  </si>
  <si>
    <t>Haushaltsgeräte</t>
  </si>
  <si>
    <t>Toaster</t>
  </si>
  <si>
    <t>https://www.oeko.de/oekodoc/1346/2011-454-de.pdf</t>
  </si>
  <si>
    <t xml:space="preserve">Spülmaschine </t>
  </si>
  <si>
    <t>Waschmaschine</t>
  </si>
  <si>
    <t>https://www.oeko.de/oekodoc/1601/2012-456-de.pdf</t>
  </si>
  <si>
    <t>Trockner</t>
  </si>
  <si>
    <t>Lampen</t>
  </si>
  <si>
    <t>https://www.oeko.de/oekodoc/1775/2013-464-de.pdf</t>
  </si>
  <si>
    <t>Kategorien Haushaltsgeräte</t>
  </si>
  <si>
    <t>Kleidung</t>
  </si>
  <si>
    <t>T-Shirt</t>
  </si>
  <si>
    <t>https://www.polarstern-energie.de/magazin/artikel/so-viel-energie-steckt-in-einem-t-shirt-wirklich/</t>
  </si>
  <si>
    <t>Jeans</t>
  </si>
  <si>
    <t>https://www.textilwirtschaft.de/business/news/sustainable-denim-eine-momentaufnahme-die-kette-aufraeumen-221062?crefresh=1</t>
  </si>
  <si>
    <t>Jacke</t>
  </si>
  <si>
    <t>https://www.bleed-clothing.com/de/klimaneutrale-outdoorjacken-aus-sympatex</t>
  </si>
  <si>
    <t>Kategorie Kleidung</t>
  </si>
  <si>
    <t>KFZ</t>
  </si>
  <si>
    <t>Mittelklasse</t>
  </si>
  <si>
    <t>Hybrid</t>
  </si>
  <si>
    <t>SUV</t>
  </si>
  <si>
    <t xml:space="preserve">Elektro-Kleinwagen </t>
  </si>
  <si>
    <t>Kategorie KFZ</t>
  </si>
  <si>
    <t>https://www.carbon-connect.ch/de/co2-emissionen-autoproduktion/#:~:text=Richtwerte%20CO2%2DBilanz%20Fahrzeugproduktion%3A&amp;text=Mittelklassewagen%3A%20bis%208%20Tonnen%20CO2,elektrisch%3A%20bis%2011%20Tonnen%20CO2</t>
  </si>
  <si>
    <t>Einsparung bei internem Verkauf</t>
  </si>
  <si>
    <t>CO2-Emissionen der Herstellung von Neu-Produkten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</si>
</sst>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0" borderId="8" xfId="0" applyBorder="1"/>
    <xf numFmtId="0" fontId="0" fillId="0" borderId="9" xfId="0" applyBorder="1"/>
    <xf numFmtId="43" fontId="2" fillId="2" borderId="4" xfId="1" applyFont="1" applyFill="1" applyBorder="1"/>
    <xf numFmtId="0" fontId="2" fillId="2" borderId="4" xfId="0" applyFont="1" applyFill="1" applyBorder="1"/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3" xfId="0" applyFont="1" applyFill="1" applyBorder="1"/>
    <xf numFmtId="0" fontId="0" fillId="2" borderId="14" xfId="0" applyFill="1" applyBorder="1"/>
    <xf numFmtId="0" fontId="0" fillId="0" borderId="15" xfId="0" applyBorder="1"/>
    <xf numFmtId="0" fontId="0" fillId="0" borderId="16" xfId="0" applyBorder="1"/>
    <xf numFmtId="43" fontId="2" fillId="2" borderId="13" xfId="1" applyFont="1" applyFill="1" applyBorder="1"/>
    <xf numFmtId="0" fontId="0" fillId="0" borderId="14" xfId="0" applyBorder="1"/>
    <xf numFmtId="0" fontId="2" fillId="2" borderId="13" xfId="0" applyFont="1" applyFill="1" applyBorder="1"/>
    <xf numFmtId="0" fontId="2" fillId="3" borderId="17" xfId="0" applyFont="1" applyFill="1" applyBorder="1"/>
    <xf numFmtId="0" fontId="2" fillId="0" borderId="18" xfId="0" applyFont="1" applyBorder="1"/>
    <xf numFmtId="0" fontId="0" fillId="0" borderId="18" xfId="0" applyBorder="1"/>
    <xf numFmtId="0" fontId="4" fillId="0" borderId="18" xfId="2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2" xfId="0" applyBorder="1"/>
    <xf numFmtId="0" fontId="0" fillId="0" borderId="18" xfId="0" applyBorder="1" applyAlignment="1">
      <alignment wrapText="1"/>
    </xf>
    <xf numFmtId="0" fontId="0" fillId="0" borderId="0" xfId="0" applyBorder="1"/>
    <xf numFmtId="0" fontId="2" fillId="2" borderId="5" xfId="0" applyFont="1" applyFill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 2013–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ko.de/oekodoc/1346/2011-454-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157D-6E37-7249-B4B9-7E4C521217FE}">
  <dimension ref="A1:E48"/>
  <sheetViews>
    <sheetView tabSelected="1" workbookViewId="0">
      <selection activeCell="E1" sqref="E1"/>
    </sheetView>
  </sheetViews>
  <sheetFormatPr baseColWidth="10" defaultRowHeight="16" x14ac:dyDescent="0.2"/>
  <cols>
    <col min="1" max="1" width="14.33203125" bestFit="1" customWidth="1"/>
    <col min="2" max="2" width="16.33203125" customWidth="1"/>
    <col min="3" max="3" width="28.83203125" customWidth="1"/>
    <col min="4" max="4" width="26.1640625" bestFit="1" customWidth="1"/>
    <col min="5" max="5" width="69.33203125" bestFit="1" customWidth="1"/>
  </cols>
  <sheetData>
    <row r="1" spans="1:5" ht="24" x14ac:dyDescent="0.3">
      <c r="A1" s="13" t="s">
        <v>58</v>
      </c>
      <c r="B1" s="13"/>
      <c r="C1" s="13"/>
      <c r="D1" s="13"/>
    </row>
    <row r="2" spans="1:5" ht="17" thickBot="1" x14ac:dyDescent="0.25"/>
    <row r="3" spans="1:5" ht="17" thickBot="1" x14ac:dyDescent="0.25">
      <c r="A3" s="4" t="s">
        <v>0</v>
      </c>
      <c r="B3" s="5" t="s">
        <v>1</v>
      </c>
      <c r="C3" s="5" t="s">
        <v>57</v>
      </c>
      <c r="D3" s="18" t="s">
        <v>2</v>
      </c>
      <c r="E3" s="25" t="s">
        <v>13</v>
      </c>
    </row>
    <row r="4" spans="1:5" x14ac:dyDescent="0.2">
      <c r="A4" s="6"/>
      <c r="B4" s="7"/>
      <c r="C4" s="8" t="s">
        <v>17</v>
      </c>
      <c r="D4" s="19" t="s">
        <v>18</v>
      </c>
      <c r="E4" s="26"/>
    </row>
    <row r="5" spans="1:5" x14ac:dyDescent="0.2">
      <c r="A5" s="3" t="s">
        <v>3</v>
      </c>
      <c r="B5" s="1" t="s">
        <v>4</v>
      </c>
      <c r="C5" s="1">
        <v>23</v>
      </c>
      <c r="D5" s="20">
        <f>C5*0.9</f>
        <v>20.7</v>
      </c>
      <c r="E5" s="27" t="s">
        <v>14</v>
      </c>
    </row>
    <row r="6" spans="1:5" x14ac:dyDescent="0.2">
      <c r="A6" s="3" t="s">
        <v>3</v>
      </c>
      <c r="B6" s="1" t="s">
        <v>5</v>
      </c>
      <c r="C6" s="1">
        <v>21</v>
      </c>
      <c r="D6" s="20">
        <f t="shared" ref="D6:D15" si="0">C6*0.9</f>
        <v>18.900000000000002</v>
      </c>
      <c r="E6" s="27" t="s">
        <v>14</v>
      </c>
    </row>
    <row r="7" spans="1:5" x14ac:dyDescent="0.2">
      <c r="A7" s="3" t="s">
        <v>3</v>
      </c>
      <c r="B7" s="1" t="s">
        <v>6</v>
      </c>
      <c r="C7" s="1">
        <v>23</v>
      </c>
      <c r="D7" s="20">
        <f t="shared" si="0"/>
        <v>20.7</v>
      </c>
      <c r="E7" s="27" t="s">
        <v>14</v>
      </c>
    </row>
    <row r="8" spans="1:5" x14ac:dyDescent="0.2">
      <c r="A8" s="3" t="s">
        <v>3</v>
      </c>
      <c r="B8" s="1" t="s">
        <v>7</v>
      </c>
      <c r="C8" s="1">
        <v>24.5</v>
      </c>
      <c r="D8" s="20">
        <f t="shared" si="0"/>
        <v>22.05</v>
      </c>
      <c r="E8" s="27" t="s">
        <v>14</v>
      </c>
    </row>
    <row r="9" spans="1:5" x14ac:dyDescent="0.2">
      <c r="A9" s="3" t="s">
        <v>3</v>
      </c>
      <c r="B9" s="1" t="s">
        <v>8</v>
      </c>
      <c r="C9" s="1">
        <v>22.5</v>
      </c>
      <c r="D9" s="20">
        <f t="shared" si="0"/>
        <v>20.25</v>
      </c>
      <c r="E9" s="27" t="s">
        <v>14</v>
      </c>
    </row>
    <row r="10" spans="1:5" x14ac:dyDescent="0.2">
      <c r="A10" s="3" t="s">
        <v>3</v>
      </c>
      <c r="B10" s="1" t="s">
        <v>9</v>
      </c>
      <c r="C10" s="1">
        <v>77</v>
      </c>
      <c r="D10" s="20">
        <f t="shared" si="0"/>
        <v>69.3</v>
      </c>
      <c r="E10" s="27" t="s">
        <v>14</v>
      </c>
    </row>
    <row r="11" spans="1:5" x14ac:dyDescent="0.2">
      <c r="A11" s="3" t="s">
        <v>3</v>
      </c>
      <c r="B11" s="1" t="s">
        <v>10</v>
      </c>
      <c r="C11" s="1">
        <v>69</v>
      </c>
      <c r="D11" s="20">
        <f t="shared" si="0"/>
        <v>62.1</v>
      </c>
      <c r="E11" s="27" t="s">
        <v>14</v>
      </c>
    </row>
    <row r="12" spans="1:5" x14ac:dyDescent="0.2">
      <c r="A12" s="3" t="s">
        <v>3</v>
      </c>
      <c r="B12" s="1" t="s">
        <v>11</v>
      </c>
      <c r="C12" s="1">
        <v>13</v>
      </c>
      <c r="D12" s="20">
        <f t="shared" si="0"/>
        <v>11.700000000000001</v>
      </c>
      <c r="E12" s="27" t="s">
        <v>14</v>
      </c>
    </row>
    <row r="13" spans="1:5" x14ac:dyDescent="0.2">
      <c r="A13" s="3" t="s">
        <v>3</v>
      </c>
      <c r="B13" s="1" t="s">
        <v>12</v>
      </c>
      <c r="C13" s="1">
        <v>70</v>
      </c>
      <c r="D13" s="20">
        <f t="shared" si="0"/>
        <v>63</v>
      </c>
      <c r="E13" s="27" t="s">
        <v>14</v>
      </c>
    </row>
    <row r="14" spans="1:5" x14ac:dyDescent="0.2">
      <c r="A14" s="3" t="s">
        <v>3</v>
      </c>
      <c r="B14" s="1" t="s">
        <v>15</v>
      </c>
      <c r="C14" s="1">
        <v>19</v>
      </c>
      <c r="D14" s="20">
        <f t="shared" si="0"/>
        <v>17.100000000000001</v>
      </c>
      <c r="E14" s="27" t="s">
        <v>14</v>
      </c>
    </row>
    <row r="15" spans="1:5" ht="17" thickBot="1" x14ac:dyDescent="0.25">
      <c r="A15" s="9" t="s">
        <v>3</v>
      </c>
      <c r="B15" s="10" t="s">
        <v>16</v>
      </c>
      <c r="C15" s="10">
        <v>16.5</v>
      </c>
      <c r="D15" s="21">
        <f t="shared" si="0"/>
        <v>14.85</v>
      </c>
      <c r="E15" s="30" t="s">
        <v>14</v>
      </c>
    </row>
    <row r="16" spans="1:5" ht="17" thickBot="1" x14ac:dyDescent="0.25">
      <c r="A16" s="14" t="s">
        <v>19</v>
      </c>
      <c r="B16" s="15"/>
      <c r="C16" s="11">
        <f>AVERAGE(C5:C15)</f>
        <v>34.409090909090907</v>
      </c>
      <c r="D16" s="22">
        <f>AVERAGE(D5:D15)</f>
        <v>30.968181818181815</v>
      </c>
      <c r="E16" s="32"/>
    </row>
    <row r="17" spans="1:5" x14ac:dyDescent="0.2">
      <c r="A17" s="2"/>
      <c r="B17" s="2"/>
      <c r="C17" s="2"/>
      <c r="D17" s="23"/>
      <c r="E17" s="31"/>
    </row>
    <row r="18" spans="1:5" x14ac:dyDescent="0.2">
      <c r="A18" s="1" t="s">
        <v>21</v>
      </c>
      <c r="B18" s="1" t="s">
        <v>20</v>
      </c>
      <c r="C18" s="1">
        <v>435</v>
      </c>
      <c r="D18" s="20">
        <f>C18*0.9</f>
        <v>391.5</v>
      </c>
      <c r="E18" s="27" t="s">
        <v>30</v>
      </c>
    </row>
    <row r="19" spans="1:5" x14ac:dyDescent="0.2">
      <c r="A19" s="1" t="s">
        <v>21</v>
      </c>
      <c r="B19" s="1" t="s">
        <v>22</v>
      </c>
      <c r="C19" s="1">
        <v>311</v>
      </c>
      <c r="D19" s="20">
        <f t="shared" ref="D19:D26" si="1">C19*0.9</f>
        <v>279.90000000000003</v>
      </c>
      <c r="E19" s="27" t="s">
        <v>30</v>
      </c>
    </row>
    <row r="20" spans="1:5" x14ac:dyDescent="0.2">
      <c r="A20" s="1" t="s">
        <v>21</v>
      </c>
      <c r="B20" s="1" t="s">
        <v>23</v>
      </c>
      <c r="C20" s="1">
        <v>88</v>
      </c>
      <c r="D20" s="20">
        <f t="shared" si="1"/>
        <v>79.2</v>
      </c>
      <c r="E20" s="27" t="s">
        <v>30</v>
      </c>
    </row>
    <row r="21" spans="1:5" x14ac:dyDescent="0.2">
      <c r="A21" s="1" t="s">
        <v>21</v>
      </c>
      <c r="B21" s="1" t="s">
        <v>24</v>
      </c>
      <c r="C21" s="1">
        <v>1000</v>
      </c>
      <c r="D21" s="20">
        <f t="shared" si="1"/>
        <v>900</v>
      </c>
      <c r="E21" s="27" t="s">
        <v>30</v>
      </c>
    </row>
    <row r="22" spans="1:5" x14ac:dyDescent="0.2">
      <c r="A22" s="1" t="s">
        <v>21</v>
      </c>
      <c r="B22" s="1" t="s">
        <v>25</v>
      </c>
      <c r="C22" s="1">
        <v>200</v>
      </c>
      <c r="D22" s="20">
        <f t="shared" si="1"/>
        <v>180</v>
      </c>
      <c r="E22" s="27" t="s">
        <v>30</v>
      </c>
    </row>
    <row r="23" spans="1:5" x14ac:dyDescent="0.2">
      <c r="A23" s="1" t="s">
        <v>21</v>
      </c>
      <c r="B23" s="1" t="s">
        <v>26</v>
      </c>
      <c r="C23" s="1">
        <v>100</v>
      </c>
      <c r="D23" s="20">
        <f t="shared" si="1"/>
        <v>90</v>
      </c>
      <c r="E23" s="27" t="s">
        <v>30</v>
      </c>
    </row>
    <row r="24" spans="1:5" x14ac:dyDescent="0.2">
      <c r="A24" s="1" t="s">
        <v>21</v>
      </c>
      <c r="B24" s="1" t="s">
        <v>27</v>
      </c>
      <c r="C24" s="1">
        <v>150</v>
      </c>
      <c r="D24" s="20">
        <f t="shared" si="1"/>
        <v>135</v>
      </c>
      <c r="E24" s="27" t="s">
        <v>30</v>
      </c>
    </row>
    <row r="25" spans="1:5" x14ac:dyDescent="0.2">
      <c r="A25" s="1" t="s">
        <v>21</v>
      </c>
      <c r="B25" s="1" t="s">
        <v>28</v>
      </c>
      <c r="C25" s="1">
        <v>100</v>
      </c>
      <c r="D25" s="20">
        <f t="shared" si="1"/>
        <v>90</v>
      </c>
      <c r="E25" s="27" t="s">
        <v>30</v>
      </c>
    </row>
    <row r="26" spans="1:5" ht="17" thickBot="1" x14ac:dyDescent="0.25">
      <c r="A26" s="10" t="s">
        <v>21</v>
      </c>
      <c r="B26" s="10" t="s">
        <v>29</v>
      </c>
      <c r="C26" s="10">
        <v>77</v>
      </c>
      <c r="D26" s="21">
        <f t="shared" si="1"/>
        <v>69.3</v>
      </c>
      <c r="E26" s="30" t="s">
        <v>30</v>
      </c>
    </row>
    <row r="27" spans="1:5" ht="17" thickBot="1" x14ac:dyDescent="0.25">
      <c r="A27" s="16" t="s">
        <v>31</v>
      </c>
      <c r="B27" s="17"/>
      <c r="C27" s="11">
        <f>AVERAGE(C18:C26)</f>
        <v>273.44444444444446</v>
      </c>
      <c r="D27" s="22">
        <f>AVERAGE(D18:D26)</f>
        <v>246.10000000000005</v>
      </c>
      <c r="E27" s="32"/>
    </row>
    <row r="28" spans="1:5" x14ac:dyDescent="0.2">
      <c r="A28" s="2"/>
      <c r="B28" s="2"/>
      <c r="C28" s="2"/>
      <c r="D28" s="23"/>
      <c r="E28" s="31"/>
    </row>
    <row r="29" spans="1:5" x14ac:dyDescent="0.2">
      <c r="A29" s="1" t="s">
        <v>32</v>
      </c>
      <c r="B29" s="1" t="s">
        <v>33</v>
      </c>
      <c r="C29" s="1">
        <v>6</v>
      </c>
      <c r="D29" s="20">
        <f>C29*0.9</f>
        <v>5.4</v>
      </c>
      <c r="E29" s="28" t="s">
        <v>34</v>
      </c>
    </row>
    <row r="30" spans="1:5" x14ac:dyDescent="0.2">
      <c r="A30" s="1" t="s">
        <v>32</v>
      </c>
      <c r="B30" s="1" t="s">
        <v>35</v>
      </c>
      <c r="C30" s="1">
        <v>273</v>
      </c>
      <c r="D30" s="20">
        <f t="shared" ref="D30:D33" si="2">C30*0.9</f>
        <v>245.70000000000002</v>
      </c>
      <c r="E30" s="27" t="s">
        <v>37</v>
      </c>
    </row>
    <row r="31" spans="1:5" x14ac:dyDescent="0.2">
      <c r="A31" s="1" t="s">
        <v>32</v>
      </c>
      <c r="B31" s="1" t="s">
        <v>36</v>
      </c>
      <c r="C31" s="1">
        <v>273</v>
      </c>
      <c r="D31" s="20">
        <f t="shared" si="2"/>
        <v>245.70000000000002</v>
      </c>
      <c r="E31" s="27" t="s">
        <v>37</v>
      </c>
    </row>
    <row r="32" spans="1:5" x14ac:dyDescent="0.2">
      <c r="A32" s="1" t="s">
        <v>32</v>
      </c>
      <c r="B32" s="1" t="s">
        <v>38</v>
      </c>
      <c r="C32" s="1">
        <v>574</v>
      </c>
      <c r="D32" s="20">
        <f t="shared" si="2"/>
        <v>516.6</v>
      </c>
      <c r="E32" s="27" t="s">
        <v>37</v>
      </c>
    </row>
    <row r="33" spans="1:5" ht="17" thickBot="1" x14ac:dyDescent="0.25">
      <c r="A33" s="10" t="s">
        <v>32</v>
      </c>
      <c r="B33" s="10" t="s">
        <v>39</v>
      </c>
      <c r="C33" s="10">
        <v>19.899999999999999</v>
      </c>
      <c r="D33" s="21">
        <f t="shared" si="2"/>
        <v>17.91</v>
      </c>
      <c r="E33" s="30" t="s">
        <v>40</v>
      </c>
    </row>
    <row r="34" spans="1:5" ht="17" thickBot="1" x14ac:dyDescent="0.25">
      <c r="A34" s="16" t="s">
        <v>41</v>
      </c>
      <c r="B34" s="17"/>
      <c r="C34" s="12">
        <f>AVERAGE(C29:C33)</f>
        <v>229.18</v>
      </c>
      <c r="D34" s="24">
        <f>AVERAGE(D29:D33)</f>
        <v>206.26200000000003</v>
      </c>
      <c r="E34" s="32"/>
    </row>
    <row r="35" spans="1:5" x14ac:dyDescent="0.2">
      <c r="A35" s="2"/>
      <c r="B35" s="2"/>
      <c r="C35" s="2"/>
      <c r="D35" s="23"/>
      <c r="E35" s="31"/>
    </row>
    <row r="36" spans="1:5" ht="34" x14ac:dyDescent="0.2">
      <c r="A36" s="1" t="s">
        <v>42</v>
      </c>
      <c r="B36" s="1" t="s">
        <v>43</v>
      </c>
      <c r="C36" s="1">
        <v>11</v>
      </c>
      <c r="D36" s="20">
        <f>C36*0.9</f>
        <v>9.9</v>
      </c>
      <c r="E36" s="33" t="s">
        <v>44</v>
      </c>
    </row>
    <row r="37" spans="1:5" ht="34" x14ac:dyDescent="0.2">
      <c r="A37" s="1" t="s">
        <v>42</v>
      </c>
      <c r="B37" s="1" t="s">
        <v>45</v>
      </c>
      <c r="C37" s="1">
        <v>35</v>
      </c>
      <c r="D37" s="20">
        <f>C37*0.9</f>
        <v>31.5</v>
      </c>
      <c r="E37" s="33" t="s">
        <v>46</v>
      </c>
    </row>
    <row r="38" spans="1:5" ht="17" thickBot="1" x14ac:dyDescent="0.25">
      <c r="A38" s="10" t="s">
        <v>42</v>
      </c>
      <c r="B38" s="10" t="s">
        <v>47</v>
      </c>
      <c r="C38" s="10">
        <v>24.5</v>
      </c>
      <c r="D38" s="21">
        <f>C38*0.9</f>
        <v>22.05</v>
      </c>
      <c r="E38" s="30" t="s">
        <v>48</v>
      </c>
    </row>
    <row r="39" spans="1:5" ht="17" thickBot="1" x14ac:dyDescent="0.25">
      <c r="A39" s="16" t="s">
        <v>49</v>
      </c>
      <c r="B39" s="17"/>
      <c r="C39" s="12">
        <f>AVERAGE(C36:C38)</f>
        <v>23.5</v>
      </c>
      <c r="D39" s="24">
        <f>AVERAGE(D36:D38)</f>
        <v>21.150000000000002</v>
      </c>
      <c r="E39" s="32"/>
    </row>
    <row r="40" spans="1:5" x14ac:dyDescent="0.2">
      <c r="A40" s="2"/>
      <c r="B40" s="2"/>
      <c r="C40" s="2"/>
      <c r="D40" s="23"/>
      <c r="E40" s="31"/>
    </row>
    <row r="41" spans="1:5" ht="68" x14ac:dyDescent="0.2">
      <c r="A41" s="1" t="s">
        <v>50</v>
      </c>
      <c r="B41" s="1" t="s">
        <v>51</v>
      </c>
      <c r="C41" s="1">
        <v>8000</v>
      </c>
      <c r="D41" s="20">
        <f>C41*0.9</f>
        <v>7200</v>
      </c>
      <c r="E41" s="33" t="s">
        <v>56</v>
      </c>
    </row>
    <row r="42" spans="1:5" ht="68" x14ac:dyDescent="0.2">
      <c r="A42" s="1" t="s">
        <v>50</v>
      </c>
      <c r="B42" s="1" t="s">
        <v>52</v>
      </c>
      <c r="C42" s="1">
        <v>12000</v>
      </c>
      <c r="D42" s="20">
        <f t="shared" ref="D42:D44" si="3">C42*0.9</f>
        <v>10800</v>
      </c>
      <c r="E42" s="33" t="s">
        <v>56</v>
      </c>
    </row>
    <row r="43" spans="1:5" ht="68" x14ac:dyDescent="0.2">
      <c r="A43" s="1" t="s">
        <v>50</v>
      </c>
      <c r="B43" s="1" t="s">
        <v>53</v>
      </c>
      <c r="C43" s="1">
        <v>25000</v>
      </c>
      <c r="D43" s="20">
        <f t="shared" si="3"/>
        <v>22500</v>
      </c>
      <c r="E43" s="33" t="s">
        <v>56</v>
      </c>
    </row>
    <row r="44" spans="1:5" ht="69" thickBot="1" x14ac:dyDescent="0.25">
      <c r="A44" s="10" t="s">
        <v>50</v>
      </c>
      <c r="B44" s="10" t="s">
        <v>54</v>
      </c>
      <c r="C44" s="10">
        <v>11000</v>
      </c>
      <c r="D44" s="21">
        <f t="shared" si="3"/>
        <v>9900</v>
      </c>
      <c r="E44" s="33" t="s">
        <v>56</v>
      </c>
    </row>
    <row r="45" spans="1:5" ht="17" thickBot="1" x14ac:dyDescent="0.25">
      <c r="A45" s="16" t="s">
        <v>55</v>
      </c>
      <c r="B45" s="17"/>
      <c r="C45" s="12">
        <f>AVERAGE(C41:C44)</f>
        <v>14000</v>
      </c>
      <c r="D45" s="35">
        <f>AVERAGE(D41:D44)</f>
        <v>12600</v>
      </c>
      <c r="E45" s="29"/>
    </row>
    <row r="46" spans="1:5" x14ac:dyDescent="0.2">
      <c r="A46" s="34"/>
      <c r="B46" s="34"/>
      <c r="C46" s="34"/>
      <c r="D46" s="34"/>
    </row>
    <row r="47" spans="1:5" x14ac:dyDescent="0.2">
      <c r="A47" s="34"/>
      <c r="B47" s="34"/>
      <c r="C47" s="34"/>
      <c r="D47" s="34"/>
    </row>
    <row r="48" spans="1:5" x14ac:dyDescent="0.2">
      <c r="A48" s="34"/>
      <c r="B48" s="34"/>
      <c r="C48" s="34"/>
      <c r="D48" s="34"/>
    </row>
  </sheetData>
  <mergeCells count="6">
    <mergeCell ref="A45:B45"/>
    <mergeCell ref="A1:D1"/>
    <mergeCell ref="A16:B16"/>
    <mergeCell ref="A27:B27"/>
    <mergeCell ref="A34:B34"/>
    <mergeCell ref="A39:B39"/>
  </mergeCells>
  <hyperlinks>
    <hyperlink ref="E29" r:id="rId1" xr:uid="{A49169E5-B4CF-8746-A62F-46F31B68B3F5}"/>
  </hyperlinks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2022-12-21T13:02:18Z</dcterms:created>
  <dcterms:modified xsi:type="dcterms:W3CDTF">2023-01-10T15:54:57Z</dcterms:modified>
</cp:coreProperties>
</file>